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11"/>
  <workbookPr defaultThemeVersion="166925"/>
  <mc:AlternateContent xmlns:mc="http://schemas.openxmlformats.org/markup-compatibility/2006">
    <mc:Choice Requires="x15">
      <x15ac:absPath xmlns:x15ac="http://schemas.microsoft.com/office/spreadsheetml/2010/11/ac" url="https://uweacuk.sharepoint.com/sites/CORAS-StudentVoiceandAcademicPolicyTeam/Shared Documents/Academic Regulations/Degree Calculators/Master Versions/"/>
    </mc:Choice>
  </mc:AlternateContent>
  <xr:revisionPtr revIDLastSave="19" documentId="13_ncr:8001_{EF8BDCF2-820C-4E1A-A913-EA8729C8A025}" xr6:coauthVersionLast="47" xr6:coauthVersionMax="47" xr10:uidLastSave="{3CC44FC4-9846-4ECD-BB3B-EB9D63C1ADB7}"/>
  <bookViews>
    <workbookView xWindow="0" yWindow="0" windowWidth="19200" windowHeight="7155" xr2:uid="{6D2863AB-1870-4C41-9FB6-0AECC8FA5571}"/>
  </bookViews>
  <sheets>
    <sheet name="Track Your Progress" sheetId="1" r:id="rId1"/>
    <sheet name="Example and FAQS" sheetId="2" r:id="rId2"/>
  </sheets>
  <definedNames>
    <definedName name="Z_735534E0_9A20_461E_BB30_9B1790B564CB_.wvu.Cols" localSheetId="1" hidden="1">'Example and FAQS'!$H:$H,'Example and FAQS'!$J:$K,'Example and FAQS'!$N:$XFD</definedName>
    <definedName name="Z_735534E0_9A20_461E_BB30_9B1790B564CB_.wvu.Cols" localSheetId="0" hidden="1">'Track Your Progress'!$H:$H,'Track Your Progress'!$J:$K,'Track Your Progress'!$N:$XFD</definedName>
    <definedName name="Z_735534E0_9A20_461E_BB30_9B1790B564CB_.wvu.Rows" localSheetId="1" hidden="1">'Example and FAQS'!$25:$1048576,'Example and FAQS'!$20:$21</definedName>
    <definedName name="Z_735534E0_9A20_461E_BB30_9B1790B564CB_.wvu.Rows" localSheetId="0" hidden="1">'Track Your Progress'!$38:$1048576,'Track Your Progress'!$33:$34</definedName>
    <definedName name="Z_B98B8B2F_903E_4D83_BD1D_79A48C93B07C_.wvu.Cols" localSheetId="1" hidden="1">'Example and FAQS'!$H:$H,'Example and FAQS'!$J:$K,'Example and FAQS'!$N:$XFD</definedName>
    <definedName name="Z_B98B8B2F_903E_4D83_BD1D_79A48C93B07C_.wvu.Cols" localSheetId="0" hidden="1">'Track Your Progress'!$H:$H,'Track Your Progress'!$J:$K,'Track Your Progress'!$N:$XFD</definedName>
    <definedName name="Z_B98B8B2F_903E_4D83_BD1D_79A48C93B07C_.wvu.Rows" localSheetId="1" hidden="1">'Example and FAQS'!$25:$1048576,'Example and FAQS'!$20:$21</definedName>
    <definedName name="Z_B98B8B2F_903E_4D83_BD1D_79A48C93B07C_.wvu.Rows" localSheetId="0" hidden="1">'Track Your Progress'!$38:$1048576,'Track Your Progress'!$33:$34</definedName>
  </definedNames>
  <calcPr calcId="191028"/>
  <customWorkbookViews>
    <customWorkbookView name="Edward Burrell - Personal View" guid="{B98B8B2F-903E-4D83-BD1D-79A48C93B07C}" mergeInterval="0" personalView="1" maximized="1" xWindow="-8" yWindow="-1088" windowWidth="1936" windowHeight="1056" activeSheetId="1"/>
    <customWorkbookView name="Tracey Horton - Personal View" guid="{735534E0-9A20-461E-BB30-9B1790B564CB}" mergeInterval="0" personalView="1" maximized="1" xWindow="-11" yWindow="-11" windowWidth="1942" windowHeight="104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 i="1" l="1"/>
  <c r="J10" i="1"/>
  <c r="J12" i="1"/>
  <c r="J13" i="1"/>
  <c r="J14" i="1"/>
  <c r="J15" i="1"/>
  <c r="J16" i="1"/>
  <c r="J17" i="1"/>
  <c r="J18" i="1"/>
  <c r="J19" i="1"/>
  <c r="J20" i="1"/>
  <c r="J21" i="1"/>
  <c r="J22" i="1"/>
  <c r="J23" i="1"/>
  <c r="J24" i="1"/>
  <c r="J25" i="1"/>
  <c r="J26" i="1"/>
  <c r="J27" i="1"/>
  <c r="J11" i="2"/>
  <c r="J13" i="2"/>
  <c r="J14" i="2"/>
  <c r="H14" i="2" l="1"/>
  <c r="K14" i="2" s="1"/>
  <c r="H13" i="2"/>
  <c r="K13" i="2" s="1"/>
  <c r="H12" i="2"/>
  <c r="H11" i="2"/>
  <c r="K11" i="2" s="1"/>
  <c r="H10" i="2"/>
  <c r="H9" i="2"/>
  <c r="H8" i="2"/>
  <c r="H7" i="2"/>
  <c r="H6" i="2"/>
  <c r="J6" i="2" s="1"/>
  <c r="J7" i="2" l="1"/>
  <c r="K7" i="2" s="1"/>
  <c r="J8" i="2"/>
  <c r="K8" i="2" s="1"/>
  <c r="J9" i="2"/>
  <c r="K9" i="2" s="1"/>
  <c r="J10" i="2"/>
  <c r="K10" i="2" s="1"/>
  <c r="J12" i="2"/>
  <c r="K12" i="2" s="1"/>
  <c r="J16" i="2"/>
  <c r="K6" i="2"/>
  <c r="K16" i="2" s="1"/>
  <c r="H7" i="1"/>
  <c r="J7" i="1" s="1"/>
  <c r="H8" i="1"/>
  <c r="J8" i="1" s="1"/>
  <c r="H9" i="1"/>
  <c r="H10" i="1"/>
  <c r="H11" i="1"/>
  <c r="J11" i="1" s="1"/>
  <c r="G17" i="2" l="1"/>
  <c r="H27" i="1"/>
  <c r="K27" i="1" s="1"/>
  <c r="H26" i="1"/>
  <c r="K26" i="1" s="1"/>
  <c r="H25" i="1"/>
  <c r="K25" i="1" s="1"/>
  <c r="H24" i="1"/>
  <c r="K24" i="1" s="1"/>
  <c r="H23" i="1"/>
  <c r="K23" i="1" s="1"/>
  <c r="K22" i="1"/>
  <c r="H22" i="1"/>
  <c r="H21" i="1"/>
  <c r="K21" i="1" s="1"/>
  <c r="H20" i="1"/>
  <c r="K20" i="1" s="1"/>
  <c r="H19" i="1"/>
  <c r="K19" i="1" s="1"/>
  <c r="H18" i="1"/>
  <c r="K18" i="1" s="1"/>
  <c r="H17" i="1"/>
  <c r="K17" i="1" s="1"/>
  <c r="H16" i="1"/>
  <c r="K16" i="1" s="1"/>
  <c r="H15" i="1"/>
  <c r="K15" i="1" s="1"/>
  <c r="H14" i="1"/>
  <c r="K14" i="1" s="1"/>
  <c r="H13" i="1"/>
  <c r="K13" i="1" s="1"/>
  <c r="H12" i="1"/>
  <c r="K12" i="1" s="1"/>
  <c r="K11" i="1"/>
  <c r="K10" i="1"/>
  <c r="K9" i="1"/>
  <c r="K8" i="1"/>
  <c r="K7" i="1"/>
  <c r="K29" i="1" l="1"/>
  <c r="J29" i="1"/>
  <c r="G30" i="1" l="1"/>
</calcChain>
</file>

<file path=xl/sharedStrings.xml><?xml version="1.0" encoding="utf-8"?>
<sst xmlns="http://schemas.openxmlformats.org/spreadsheetml/2006/main" count="62" uniqueCount="36">
  <si>
    <r>
      <t xml:space="preserve">Track your progress
</t>
    </r>
    <r>
      <rPr>
        <b/>
        <sz val="12"/>
        <color theme="1"/>
        <rFont val="Arial"/>
        <family val="2"/>
      </rPr>
      <t>Please read the guidance at the top of each column, enter your information and scroll down to view your estimated weighted mark for the level. You can view an example and some Frequently Asked Questions in the Example tab</t>
    </r>
    <r>
      <rPr>
        <b/>
        <sz val="14"/>
        <color theme="1"/>
        <rFont val="Arial"/>
        <family val="2"/>
      </rPr>
      <t>.</t>
    </r>
  </si>
  <si>
    <r>
      <rPr>
        <b/>
        <sz val="12"/>
        <color theme="1"/>
        <rFont val="Calibri"/>
        <family val="2"/>
        <scheme val="minor"/>
      </rPr>
      <t xml:space="preserve">Step 1: </t>
    </r>
    <r>
      <rPr>
        <sz val="12"/>
        <color theme="1"/>
        <rFont val="Calibri"/>
        <family val="2"/>
        <scheme val="minor"/>
      </rPr>
      <t xml:space="preserve">On each row, enter the assessment details.
</t>
    </r>
    <r>
      <rPr>
        <sz val="10"/>
        <color theme="1"/>
        <rFont val="Calibri"/>
        <family val="2"/>
        <scheme val="minor"/>
      </rPr>
      <t>(list each piece of assessment you have done, i.e coursework, timed assessment etc).</t>
    </r>
    <r>
      <rPr>
        <sz val="12"/>
        <color theme="1"/>
        <rFont val="Calibri"/>
        <family val="2"/>
        <scheme val="minor"/>
      </rPr>
      <t xml:space="preserve"> </t>
    </r>
  </si>
  <si>
    <r>
      <rPr>
        <b/>
        <sz val="12"/>
        <color theme="1"/>
        <rFont val="Calibri"/>
        <family val="2"/>
        <scheme val="minor"/>
      </rPr>
      <t>Step 2:</t>
    </r>
    <r>
      <rPr>
        <sz val="12"/>
        <color theme="1"/>
        <rFont val="Calibri"/>
        <family val="2"/>
        <scheme val="minor"/>
      </rPr>
      <t xml:space="preserve"> Enter the name of the module the assessment contributes to.
</t>
    </r>
    <r>
      <rPr>
        <sz val="10"/>
        <color theme="1"/>
        <rFont val="Calibri"/>
        <family val="2"/>
        <scheme val="minor"/>
      </rPr>
      <t>(you may have to list module each module multiple times if there is more than one piece of assessment, unless you are using the final module mark).</t>
    </r>
  </si>
  <si>
    <r>
      <rPr>
        <b/>
        <sz val="12"/>
        <color theme="1"/>
        <rFont val="Calibri"/>
        <family val="2"/>
        <scheme val="minor"/>
      </rPr>
      <t xml:space="preserve">Step 3: </t>
    </r>
    <r>
      <rPr>
        <sz val="12"/>
        <color theme="1"/>
        <rFont val="Calibri"/>
        <family val="2"/>
        <scheme val="minor"/>
      </rPr>
      <t xml:space="preserve">Enter the number of credits the module is worth. </t>
    </r>
    <r>
      <rPr>
        <sz val="9"/>
        <color theme="1"/>
        <rFont val="Calibri"/>
        <family val="2"/>
        <scheme val="minor"/>
      </rPr>
      <t>(shown at the end of the module code e.g 15/30/45).</t>
    </r>
  </si>
  <si>
    <r>
      <rPr>
        <b/>
        <sz val="12"/>
        <color theme="1"/>
        <rFont val="Calibri"/>
        <family val="2"/>
        <scheme val="minor"/>
      </rPr>
      <t>Step 4:</t>
    </r>
    <r>
      <rPr>
        <sz val="12"/>
        <color theme="1"/>
        <rFont val="Calibri"/>
        <family val="2"/>
        <scheme val="minor"/>
      </rPr>
      <t xml:space="preserve"> Enter the weighting for the individual assessment  (e.g. 40% of Component A, OR of the whole module). 
</t>
    </r>
    <r>
      <rPr>
        <sz val="9"/>
        <color theme="1"/>
        <rFont val="Calibri"/>
        <family val="2"/>
        <scheme val="minor"/>
      </rPr>
      <t>You can find this in your module specification</t>
    </r>
    <r>
      <rPr>
        <sz val="12"/>
        <color theme="1"/>
        <rFont val="Calibri"/>
        <family val="2"/>
        <scheme val="minor"/>
      </rPr>
      <t xml:space="preserve">. </t>
    </r>
    <r>
      <rPr>
        <sz val="9"/>
        <color theme="1"/>
        <rFont val="Calibri"/>
        <family val="2"/>
        <scheme val="minor"/>
      </rPr>
      <t>Otherwise if you have your final module mark, simply enter 100</t>
    </r>
    <r>
      <rPr>
        <sz val="12"/>
        <color theme="1"/>
        <rFont val="Calibri"/>
        <family val="2"/>
        <scheme val="minor"/>
      </rPr>
      <t>.</t>
    </r>
  </si>
  <si>
    <r>
      <rPr>
        <b/>
        <sz val="12"/>
        <color theme="1"/>
        <rFont val="Calibri"/>
        <family val="2"/>
        <scheme val="minor"/>
      </rPr>
      <t>Step 5:</t>
    </r>
    <r>
      <rPr>
        <sz val="12"/>
        <color theme="1"/>
        <rFont val="Calibri"/>
        <family val="2"/>
        <scheme val="minor"/>
      </rPr>
      <t xml:space="preserve"> Enter the weighting for the whole component (A or B) e.g. 50% of the whole module. 
</t>
    </r>
    <r>
      <rPr>
        <sz val="9"/>
        <color theme="1"/>
        <rFont val="Calibri"/>
        <family val="2"/>
        <scheme val="minor"/>
      </rPr>
      <t>You can find this in your module specification. If the weighting is for the whole module, enter 100. Otherwise if you have your final module mark, simply enter 100.</t>
    </r>
  </si>
  <si>
    <t>Do not touch this column</t>
  </si>
  <si>
    <r>
      <rPr>
        <b/>
        <sz val="12"/>
        <color theme="1"/>
        <rFont val="Calibri"/>
        <family val="2"/>
        <scheme val="minor"/>
      </rPr>
      <t>Step 6:</t>
    </r>
    <r>
      <rPr>
        <sz val="12"/>
        <color theme="1"/>
        <rFont val="Calibri"/>
        <family val="2"/>
        <scheme val="minor"/>
      </rPr>
      <t xml:space="preserve"> Enter your mark here.
</t>
    </r>
    <r>
      <rPr>
        <sz val="10"/>
        <color theme="1"/>
        <rFont val="Calibri"/>
        <family val="2"/>
        <scheme val="minor"/>
      </rPr>
      <t>If the assessment was Pass/Fail, please leave this blank.</t>
    </r>
  </si>
  <si>
    <t>Assessment Type</t>
  </si>
  <si>
    <t>Module</t>
  </si>
  <si>
    <t>Number of Credits</t>
  </si>
  <si>
    <t xml:space="preserve">% Assessment </t>
  </si>
  <si>
    <t xml:space="preserve">% Component </t>
  </si>
  <si>
    <t>% of module</t>
  </si>
  <si>
    <t>Mark</t>
  </si>
  <si>
    <t>Weighting</t>
  </si>
  <si>
    <t>Total</t>
  </si>
  <si>
    <t>totals</t>
  </si>
  <si>
    <t>Based on the marks you've entered, your weighted level mark so far is :</t>
  </si>
  <si>
    <t xml:space="preserve">IMPORTANT NOTES
1. Any estimated total that you calculate is based solely on your selection of marks, and the University will not be bound by any calculation that you create. This calculator is designed to enable you to track your progress across a single level only. If you wish to calculate your progress over multiple levels, you will need to fill out a different one for each level.
2. The academic record system calculates using unrounded marks. However, the marks you see on MyUWE are rounded up or down to the nearest whole number. This means there is normally a slight difference between your estimate and your actual final outcome. In some cases this can be the difference between two classifications.
3.  Some methods of classification at UWE Bristol disregard a certain amount of credit and marks. Any calculations undertaken using this calculator will not factor this in, therefore your final outcome may be slightly higher if your award uses one of these methods. Please see sections 12-24 of the Academic Regulations for further information. </t>
  </si>
  <si>
    <t>Track your progress - Example Calculation</t>
  </si>
  <si>
    <t>Example Notes</t>
  </si>
  <si>
    <t>Presentation</t>
  </si>
  <si>
    <t xml:space="preserve">USSKM5-30-M Research with Impact </t>
  </si>
  <si>
    <t>◄ For this module, there are three assessments which are contributing to the module. Each of the assessment weightings and provisional marks have been entered.</t>
  </si>
  <si>
    <t>Blog</t>
  </si>
  <si>
    <t>Infographic</t>
  </si>
  <si>
    <t>Poster and Talk</t>
  </si>
  <si>
    <t>USSKM4-30-M Contemporary Biology</t>
  </si>
  <si>
    <t>◄ This module also has the individual assessments and weightings entered. One assessment does not have a mark in yet, but it is ok to leave it blank if it is not known, or you could use this calculator to work out what marks you need to achieve to get your target marks.</t>
  </si>
  <si>
    <t>Written Review</t>
  </si>
  <si>
    <t>Report</t>
  </si>
  <si>
    <t>Overall Module Mark</t>
  </si>
  <si>
    <t>USSKM6-60-M Research in Practice</t>
  </si>
  <si>
    <t>◄ For this module, the final overall module mark is known. Instead of entering each piece of assessment and weighting, the overall mark is added with 100 entered in the % assessment and % component columns.</t>
  </si>
  <si>
    <r>
      <rPr>
        <b/>
        <sz val="11"/>
        <color theme="1"/>
        <rFont val="Calibri"/>
        <family val="2"/>
        <scheme val="minor"/>
      </rPr>
      <t xml:space="preserve">Frequently Asked Questions
Where can I find my assessment and component weightings? </t>
    </r>
    <r>
      <rPr>
        <sz val="11"/>
        <color theme="1"/>
        <rFont val="Calibri"/>
        <family val="2"/>
        <scheme val="minor"/>
      </rPr>
      <t xml:space="preserve">
You can find the weightings for each module in the Module Specification. You can usually find the module specification on Blackboard, or by visiting - https://info.uwe.ac.uk/modules/default.asp
</t>
    </r>
    <r>
      <rPr>
        <b/>
        <sz val="11"/>
        <color theme="1"/>
        <rFont val="Calibri"/>
        <family val="2"/>
        <scheme val="minor"/>
      </rPr>
      <t xml:space="preserve">Where can I find my assessment marks?
</t>
    </r>
    <r>
      <rPr>
        <sz val="11"/>
        <color theme="1"/>
        <rFont val="Calibri"/>
        <family val="2"/>
        <scheme val="minor"/>
      </rPr>
      <t xml:space="preserve">You can find your assessment marks on MyUWE by visiting the Marks tab and clicking on View Marks for each module that has unconfirmed marks for your assessment(s) or by scrolling down to view any confirmed module marks you already have. 
</t>
    </r>
    <r>
      <rPr>
        <b/>
        <sz val="11"/>
        <color theme="1"/>
        <rFont val="Calibri"/>
        <family val="2"/>
        <scheme val="minor"/>
      </rPr>
      <t>I have my final module mark already for a module, can I just use that instead of entering each individual piece of assessment?</t>
    </r>
    <r>
      <rPr>
        <sz val="11"/>
        <color theme="1"/>
        <rFont val="Calibri"/>
        <family val="2"/>
        <scheme val="minor"/>
      </rPr>
      <t xml:space="preserve">
Yes you can, simply put the % assessment and % weighting columns to 100 and enter your overal module mark.  
</t>
    </r>
    <r>
      <rPr>
        <b/>
        <sz val="11"/>
        <color theme="1"/>
        <rFont val="Calibri"/>
        <family val="2"/>
        <scheme val="minor"/>
      </rPr>
      <t>What should I do if my assessment was Pass/Fail and so I do not have a mark?</t>
    </r>
    <r>
      <rPr>
        <sz val="11"/>
        <color theme="1"/>
        <rFont val="Calibri"/>
        <family val="2"/>
        <scheme val="minor"/>
      </rPr>
      <t xml:space="preserve">
Simply leave the mark column blank for this assessment.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</si>
</sst>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12"/>
      <color theme="1"/>
      <name val="Calibri"/>
      <family val="2"/>
      <scheme val="minor"/>
    </font>
    <font>
      <sz val="11"/>
      <color theme="1"/>
      <name val="Calibri"/>
      <family val="2"/>
      <scheme val="minor"/>
    </font>
    <font>
      <sz val="12"/>
      <color theme="1"/>
      <name val="Arial"/>
      <family val="2"/>
    </font>
    <font>
      <sz val="14"/>
      <color theme="1"/>
      <name val="Arial"/>
      <family val="2"/>
    </font>
    <font>
      <b/>
      <sz val="14"/>
      <color theme="1"/>
      <name val="Arial"/>
      <family val="2"/>
    </font>
    <font>
      <b/>
      <sz val="12"/>
      <color theme="1"/>
      <name val="Calibri"/>
      <family val="2"/>
      <scheme val="minor"/>
    </font>
    <font>
      <sz val="10"/>
      <color theme="1"/>
      <name val="Calibri"/>
      <family val="2"/>
      <scheme val="minor"/>
    </font>
    <font>
      <sz val="9"/>
      <color theme="1"/>
      <name val="Calibri"/>
      <family val="2"/>
      <scheme val="minor"/>
    </font>
    <font>
      <sz val="12"/>
      <color theme="2" tint="-0.499984740745262"/>
      <name val="Calibri"/>
      <family val="2"/>
      <scheme val="minor"/>
    </font>
    <font>
      <b/>
      <sz val="12"/>
      <color theme="1"/>
      <name val="Arial"/>
      <family val="2"/>
    </font>
    <font>
      <sz val="12"/>
      <color theme="0"/>
      <name val="Calibri"/>
      <family val="2"/>
      <scheme val="minor"/>
    </font>
    <font>
      <b/>
      <sz val="18"/>
      <color theme="1"/>
      <name val="Arial"/>
      <family val="2"/>
    </font>
    <font>
      <b/>
      <sz val="18"/>
      <color theme="1"/>
      <name val="Calibri"/>
      <family val="2"/>
      <scheme val="minor"/>
    </font>
    <font>
      <b/>
      <sz val="16"/>
      <color theme="1"/>
      <name val="Calibri"/>
      <family val="2"/>
      <scheme val="minor"/>
    </font>
    <font>
      <b/>
      <sz val="11"/>
      <color theme="1"/>
      <name val="Calibri"/>
      <family val="2"/>
      <scheme val="minor"/>
    </font>
    <font>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6D6D"/>
        <bgColor indexed="64"/>
      </patternFill>
    </fill>
    <fill>
      <patternFill patternType="solid">
        <fgColor theme="7"/>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3">
    <xf numFmtId="0" fontId="0" fillId="0" borderId="0" xfId="0"/>
    <xf numFmtId="0" fontId="2" fillId="2" borderId="0" xfId="0" applyFont="1" applyFill="1" applyAlignment="1">
      <alignment horizontal="center" vertical="center"/>
    </xf>
    <xf numFmtId="0" fontId="2" fillId="2" borderId="0" xfId="0" applyFont="1" applyFill="1" applyAlignment="1">
      <alignment vertical="center"/>
    </xf>
    <xf numFmtId="0" fontId="2" fillId="0" borderId="0" xfId="0" applyFont="1" applyAlignment="1">
      <alignment horizontal="center" vertical="center"/>
    </xf>
    <xf numFmtId="0" fontId="2" fillId="3" borderId="0" xfId="0" applyFont="1" applyFill="1" applyAlignment="1">
      <alignment horizontal="center" vertical="center"/>
    </xf>
    <xf numFmtId="0" fontId="2" fillId="2" borderId="0" xfId="0" applyFont="1" applyFill="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applyAlignment="1">
      <alignment horizontal="center" vertical="center" wrapText="1"/>
    </xf>
    <xf numFmtId="0" fontId="9" fillId="2" borderId="0" xfId="0" applyFont="1" applyFill="1" applyAlignment="1">
      <alignment horizontal="center" vertical="center"/>
    </xf>
    <xf numFmtId="0" fontId="5" fillId="4" borderId="1" xfId="0" applyFont="1" applyFill="1" applyBorder="1" applyAlignment="1">
      <alignment horizontal="center" vertical="center"/>
    </xf>
    <xf numFmtId="0" fontId="5" fillId="0" borderId="1" xfId="0" applyFont="1" applyBorder="1" applyAlignment="1">
      <alignment horizontal="center" vertical="center"/>
    </xf>
    <xf numFmtId="0" fontId="9" fillId="0" borderId="0" xfId="0" applyFont="1" applyAlignment="1">
      <alignment horizontal="center" vertical="center"/>
    </xf>
    <xf numFmtId="0" fontId="0" fillId="5" borderId="1" xfId="0" applyFill="1" applyBorder="1" applyAlignment="1">
      <alignment horizontal="left" vertical="center"/>
    </xf>
    <xf numFmtId="0" fontId="0" fillId="5" borderId="1" xfId="0" applyFill="1" applyBorder="1" applyAlignment="1">
      <alignment horizontal="center" vertical="center"/>
    </xf>
    <xf numFmtId="1" fontId="0" fillId="5" borderId="1" xfId="0" applyNumberFormat="1" applyFill="1" applyBorder="1" applyAlignment="1">
      <alignment horizontal="center" vertical="center"/>
    </xf>
    <xf numFmtId="0" fontId="0" fillId="6" borderId="1" xfId="0" applyFill="1" applyBorder="1" applyAlignment="1">
      <alignment horizontal="center" vertical="center"/>
    </xf>
    <xf numFmtId="0" fontId="10" fillId="2" borderId="0" xfId="0" applyFont="1" applyFill="1" applyAlignment="1">
      <alignment horizontal="center" vertical="center"/>
    </xf>
    <xf numFmtId="0" fontId="0" fillId="6" borderId="4" xfId="0" applyFill="1" applyBorder="1" applyAlignment="1">
      <alignment horizontal="center" vertical="center"/>
    </xf>
    <xf numFmtId="0" fontId="11" fillId="2" borderId="0" xfId="0" applyFont="1" applyFill="1" applyAlignment="1">
      <alignment horizontal="center" vertical="center"/>
    </xf>
    <xf numFmtId="2" fontId="12" fillId="2" borderId="0" xfId="0" applyNumberFormat="1" applyFont="1" applyFill="1" applyAlignment="1">
      <alignment horizontal="left" vertical="center"/>
    </xf>
    <xf numFmtId="0" fontId="12" fillId="2" borderId="0" xfId="0" applyFont="1" applyFill="1" applyAlignment="1">
      <alignment vertical="center"/>
    </xf>
    <xf numFmtId="164" fontId="12" fillId="2" borderId="0" xfId="0" applyNumberFormat="1" applyFont="1" applyFill="1" applyAlignment="1">
      <alignment horizontal="center" vertical="center"/>
    </xf>
    <xf numFmtId="0" fontId="11" fillId="0" borderId="1" xfId="0" applyFont="1" applyBorder="1" applyAlignment="1">
      <alignment horizontal="center" vertical="center"/>
    </xf>
    <xf numFmtId="0" fontId="11" fillId="0" borderId="0" xfId="0" applyFont="1" applyAlignment="1">
      <alignment horizontal="center" vertical="center"/>
    </xf>
    <xf numFmtId="0" fontId="12" fillId="2" borderId="0" xfId="0" applyFont="1" applyFill="1" applyAlignment="1">
      <alignment horizontal="center" vertical="center"/>
    </xf>
    <xf numFmtId="0" fontId="12" fillId="2" borderId="0" xfId="0" applyFont="1" applyFill="1" applyAlignment="1">
      <alignment horizontal="left" vertical="center"/>
    </xf>
    <xf numFmtId="0" fontId="0" fillId="2" borderId="0" xfId="0" applyFill="1" applyAlignment="1">
      <alignment horizontal="center" vertical="center"/>
    </xf>
    <xf numFmtId="0" fontId="5" fillId="4" borderId="5" xfId="0" applyFont="1" applyFill="1" applyBorder="1" applyAlignment="1">
      <alignment horizontal="center" vertical="center"/>
    </xf>
    <xf numFmtId="0" fontId="5" fillId="0" borderId="5" xfId="0" applyFont="1" applyBorder="1" applyAlignment="1">
      <alignment horizontal="center" vertical="center"/>
    </xf>
    <xf numFmtId="0" fontId="0" fillId="5" borderId="6" xfId="0" applyFill="1" applyBorder="1" applyAlignment="1">
      <alignment horizontal="center" vertical="center"/>
    </xf>
    <xf numFmtId="0" fontId="0" fillId="6" borderId="6" xfId="0" applyFill="1" applyBorder="1" applyAlignment="1">
      <alignment horizontal="center" vertical="center"/>
    </xf>
    <xf numFmtId="0" fontId="0" fillId="5" borderId="6" xfId="0" applyFill="1" applyBorder="1" applyAlignment="1">
      <alignment horizontal="left" vertical="center"/>
    </xf>
    <xf numFmtId="1" fontId="0" fillId="5" borderId="6" xfId="0" applyNumberFormat="1" applyFill="1" applyBorder="1" applyAlignment="1">
      <alignment horizontal="center" vertical="center"/>
    </xf>
    <xf numFmtId="0" fontId="0" fillId="5" borderId="7" xfId="0" applyFill="1" applyBorder="1" applyAlignment="1">
      <alignment horizontal="left" vertical="center"/>
    </xf>
    <xf numFmtId="0" fontId="0" fillId="5" borderId="8" xfId="0" applyFill="1" applyBorder="1" applyAlignment="1">
      <alignment horizontal="left" vertical="center"/>
    </xf>
    <xf numFmtId="0" fontId="0" fillId="5" borderId="8" xfId="0" applyFill="1" applyBorder="1" applyAlignment="1">
      <alignment horizontal="center" vertical="center"/>
    </xf>
    <xf numFmtId="1" fontId="0" fillId="5" borderId="8" xfId="0" applyNumberFormat="1" applyFill="1" applyBorder="1" applyAlignment="1">
      <alignment horizontal="center" vertical="center"/>
    </xf>
    <xf numFmtId="0" fontId="0" fillId="6" borderId="8" xfId="0" applyFill="1" applyBorder="1" applyAlignment="1">
      <alignment horizontal="center" vertical="center"/>
    </xf>
    <xf numFmtId="0" fontId="2" fillId="3" borderId="9" xfId="0" applyFont="1" applyFill="1" applyBorder="1" applyAlignment="1">
      <alignment horizontal="center" vertical="center"/>
    </xf>
    <xf numFmtId="0" fontId="0" fillId="5" borderId="11" xfId="0" applyFill="1" applyBorder="1" applyAlignment="1">
      <alignment horizontal="left" vertical="center"/>
    </xf>
    <xf numFmtId="0" fontId="0" fillId="5" borderId="13" xfId="0" applyFill="1" applyBorder="1" applyAlignment="1">
      <alignment horizontal="left" vertical="center"/>
    </xf>
    <xf numFmtId="0" fontId="0" fillId="5" borderId="14" xfId="0" applyFill="1" applyBorder="1" applyAlignment="1">
      <alignment horizontal="left" vertical="center"/>
    </xf>
    <xf numFmtId="0" fontId="0" fillId="5" borderId="14" xfId="0" applyFill="1" applyBorder="1" applyAlignment="1">
      <alignment horizontal="center" vertical="center"/>
    </xf>
    <xf numFmtId="1" fontId="0" fillId="5" borderId="14" xfId="0" applyNumberFormat="1" applyFill="1" applyBorder="1" applyAlignment="1">
      <alignment horizontal="center" vertical="center"/>
    </xf>
    <xf numFmtId="0" fontId="0" fillId="6" borderId="14" xfId="0" applyFill="1" applyBorder="1" applyAlignment="1">
      <alignment horizontal="center" vertical="center"/>
    </xf>
    <xf numFmtId="0" fontId="2" fillId="3" borderId="15" xfId="0" applyFont="1" applyFill="1" applyBorder="1" applyAlignment="1">
      <alignment horizontal="center" vertical="center"/>
    </xf>
    <xf numFmtId="0" fontId="15" fillId="2" borderId="0" xfId="0" applyFont="1" applyFill="1" applyAlignment="1">
      <alignment vertical="center" wrapText="1"/>
    </xf>
    <xf numFmtId="0" fontId="0" fillId="5" borderId="17" xfId="0" applyFill="1" applyBorder="1" applyAlignment="1">
      <alignment horizontal="left" vertical="center"/>
    </xf>
    <xf numFmtId="0" fontId="0" fillId="5" borderId="18" xfId="0" applyFill="1" applyBorder="1" applyAlignment="1">
      <alignment horizontal="left" vertical="center"/>
    </xf>
    <xf numFmtId="0" fontId="0" fillId="5" borderId="18" xfId="0" applyFill="1" applyBorder="1" applyAlignment="1">
      <alignment horizontal="center" vertical="center"/>
    </xf>
    <xf numFmtId="1" fontId="0" fillId="5" borderId="18" xfId="0" applyNumberFormat="1" applyFill="1" applyBorder="1" applyAlignment="1">
      <alignment horizontal="center" vertical="center"/>
    </xf>
    <xf numFmtId="0" fontId="0" fillId="6" borderId="18" xfId="0" applyFill="1" applyBorder="1" applyAlignment="1">
      <alignment horizontal="center" vertical="center"/>
    </xf>
    <xf numFmtId="0" fontId="2" fillId="3" borderId="19" xfId="0" applyFont="1" applyFill="1" applyBorder="1" applyAlignment="1">
      <alignment horizontal="center" vertical="center"/>
    </xf>
    <xf numFmtId="0" fontId="9" fillId="7" borderId="5" xfId="0" applyFont="1" applyFill="1" applyBorder="1" applyAlignment="1">
      <alignment horizontal="center" vertical="center"/>
    </xf>
    <xf numFmtId="0" fontId="15" fillId="2" borderId="20" xfId="0" applyFont="1" applyFill="1" applyBorder="1" applyAlignment="1">
      <alignment horizontal="left" vertical="center" wrapText="1"/>
    </xf>
    <xf numFmtId="0" fontId="0" fillId="5" borderId="1" xfId="0" applyFill="1" applyBorder="1" applyAlignment="1" applyProtection="1">
      <alignment horizontal="left" vertical="center"/>
      <protection locked="0"/>
    </xf>
    <xf numFmtId="0" fontId="0" fillId="5"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protection locked="0"/>
    </xf>
    <xf numFmtId="0" fontId="4"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0" borderId="0" xfId="0" applyFont="1" applyAlignment="1">
      <alignment horizontal="center" vertical="center" wrapText="1"/>
    </xf>
    <xf numFmtId="0" fontId="13" fillId="2" borderId="0" xfId="0" applyFont="1" applyFill="1"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2" fillId="2" borderId="0" xfId="0" applyFont="1" applyFill="1" applyAlignment="1">
      <alignment horizontal="center" vertical="center"/>
    </xf>
    <xf numFmtId="0" fontId="1" fillId="2" borderId="0" xfId="0" applyFont="1" applyFill="1" applyAlignment="1">
      <alignment horizontal="center" vertical="center" wrapText="1"/>
    </xf>
    <xf numFmtId="0" fontId="15" fillId="2" borderId="10"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15" fillId="2" borderId="16" xfId="0" applyFont="1" applyFill="1" applyBorder="1" applyAlignment="1">
      <alignment horizontal="left"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DA58C-03FB-424F-9463-4F8C7D42446F}">
  <dimension ref="A1:N37"/>
  <sheetViews>
    <sheetView tabSelected="1" zoomScale="90" zoomScaleNormal="90" workbookViewId="0">
      <selection activeCell="F9" sqref="F9"/>
    </sheetView>
  </sheetViews>
  <sheetFormatPr defaultColWidth="0" defaultRowHeight="15.6" customHeight="1" zeroHeight="1"/>
  <cols>
    <col min="1" max="1" width="3.125" style="3" customWidth="1"/>
    <col min="2" max="2" width="1.5" style="3" customWidth="1"/>
    <col min="3" max="3" width="26.5" style="3" customWidth="1"/>
    <col min="4" max="4" width="36.625" style="3" customWidth="1"/>
    <col min="5" max="5" width="17.625" style="3" customWidth="1"/>
    <col min="6" max="6" width="26.875" style="3" customWidth="1"/>
    <col min="7" max="7" width="27" style="3" customWidth="1"/>
    <col min="8" max="8" width="7.125" style="3" hidden="1" customWidth="1"/>
    <col min="9" max="9" width="13.375" style="3" customWidth="1"/>
    <col min="10" max="11" width="10.875" style="3" hidden="1" customWidth="1"/>
    <col min="12" max="12" width="1.625" style="3" customWidth="1"/>
    <col min="13" max="13" width="5" style="3" customWidth="1"/>
    <col min="14" max="16384" width="10.875" style="3" hidden="1"/>
  </cols>
  <sheetData>
    <row r="1" spans="1:13" ht="99.95" customHeight="1">
      <c r="A1" s="1"/>
      <c r="B1" s="1"/>
      <c r="C1" s="61" t="s">
        <v>0</v>
      </c>
      <c r="D1" s="61"/>
      <c r="E1" s="61"/>
      <c r="F1" s="61"/>
      <c r="G1" s="61"/>
      <c r="H1" s="61"/>
      <c r="I1" s="61"/>
      <c r="J1" s="2"/>
      <c r="K1" s="1"/>
      <c r="L1" s="1"/>
      <c r="M1" s="1"/>
    </row>
    <row r="2" spans="1:13" ht="5.0999999999999996" customHeight="1">
      <c r="A2" s="1"/>
      <c r="B2" s="1"/>
      <c r="C2" s="59"/>
      <c r="D2" s="60"/>
      <c r="E2" s="60"/>
      <c r="F2" s="60"/>
      <c r="G2" s="60"/>
      <c r="H2" s="60"/>
      <c r="I2" s="2"/>
      <c r="J2" s="2"/>
      <c r="K2" s="1"/>
      <c r="L2" s="1"/>
      <c r="M2" s="1"/>
    </row>
    <row r="3" spans="1:13" ht="12" customHeight="1">
      <c r="A3" s="1"/>
      <c r="B3" s="1"/>
      <c r="C3" s="1"/>
      <c r="D3" s="1"/>
      <c r="E3" s="1"/>
      <c r="F3" s="1"/>
      <c r="G3" s="1"/>
      <c r="H3" s="1"/>
      <c r="I3" s="1"/>
      <c r="J3" s="1"/>
      <c r="K3" s="1"/>
      <c r="L3" s="1"/>
      <c r="M3" s="1"/>
    </row>
    <row r="4" spans="1:13" ht="10.5" customHeight="1">
      <c r="A4" s="1"/>
      <c r="B4" s="4"/>
      <c r="C4" s="4"/>
      <c r="D4" s="4"/>
      <c r="E4" s="4"/>
      <c r="F4" s="4"/>
      <c r="G4" s="4"/>
      <c r="H4" s="4"/>
      <c r="I4" s="4"/>
      <c r="J4" s="4"/>
      <c r="K4" s="4"/>
      <c r="L4" s="4"/>
      <c r="M4" s="1"/>
    </row>
    <row r="5" spans="1:13" s="8" customFormat="1" ht="117" customHeight="1">
      <c r="A5" s="5"/>
      <c r="B5" s="4"/>
      <c r="C5" s="6" t="s">
        <v>1</v>
      </c>
      <c r="D5" s="6" t="s">
        <v>2</v>
      </c>
      <c r="E5" s="6" t="s">
        <v>3</v>
      </c>
      <c r="F5" s="6" t="s">
        <v>4</v>
      </c>
      <c r="G5" s="6" t="s">
        <v>5</v>
      </c>
      <c r="H5" s="7" t="s">
        <v>6</v>
      </c>
      <c r="I5" s="6" t="s">
        <v>7</v>
      </c>
      <c r="J5" s="7" t="s">
        <v>6</v>
      </c>
      <c r="K5" s="7" t="s">
        <v>6</v>
      </c>
      <c r="L5" s="4"/>
      <c r="M5" s="5"/>
    </row>
    <row r="6" spans="1:13" s="12" customFormat="1" ht="15.75">
      <c r="A6" s="9"/>
      <c r="B6" s="4"/>
      <c r="C6" s="10" t="s">
        <v>8</v>
      </c>
      <c r="D6" s="10" t="s">
        <v>9</v>
      </c>
      <c r="E6" s="10" t="s">
        <v>10</v>
      </c>
      <c r="F6" s="10" t="s">
        <v>11</v>
      </c>
      <c r="G6" s="10" t="s">
        <v>12</v>
      </c>
      <c r="H6" s="10" t="s">
        <v>13</v>
      </c>
      <c r="I6" s="10" t="s">
        <v>14</v>
      </c>
      <c r="J6" s="11" t="s">
        <v>15</v>
      </c>
      <c r="K6" s="11" t="s">
        <v>16</v>
      </c>
      <c r="L6" s="4"/>
      <c r="M6" s="9"/>
    </row>
    <row r="7" spans="1:13" ht="15.75">
      <c r="A7" s="1"/>
      <c r="B7" s="4"/>
      <c r="C7" s="56"/>
      <c r="D7" s="56"/>
      <c r="E7" s="57"/>
      <c r="F7" s="58"/>
      <c r="G7" s="58"/>
      <c r="H7" s="16">
        <f t="shared" ref="H7:H11" si="0">+G7*F7/100</f>
        <v>0</v>
      </c>
      <c r="I7" s="57"/>
      <c r="J7" s="16" t="str">
        <f>IF(I7="","0",E7*H7)</f>
        <v>0</v>
      </c>
      <c r="K7" s="16">
        <f t="shared" ref="K7:K27" si="1">I7*J7</f>
        <v>0</v>
      </c>
      <c r="L7" s="4"/>
      <c r="M7" s="1"/>
    </row>
    <row r="8" spans="1:13" ht="15.75">
      <c r="A8" s="1"/>
      <c r="B8" s="4"/>
      <c r="C8" s="56"/>
      <c r="D8" s="56"/>
      <c r="E8" s="57"/>
      <c r="F8" s="58"/>
      <c r="G8" s="58"/>
      <c r="H8" s="16">
        <f t="shared" si="0"/>
        <v>0</v>
      </c>
      <c r="I8" s="57"/>
      <c r="J8" s="16" t="str">
        <f t="shared" ref="J8:J27" si="2">IF(I8="","0",E8*H8)</f>
        <v>0</v>
      </c>
      <c r="K8" s="16">
        <f t="shared" si="1"/>
        <v>0</v>
      </c>
      <c r="L8" s="4"/>
      <c r="M8" s="1"/>
    </row>
    <row r="9" spans="1:13" ht="15.75">
      <c r="A9" s="1"/>
      <c r="B9" s="4"/>
      <c r="C9" s="56"/>
      <c r="D9" s="56"/>
      <c r="E9" s="57"/>
      <c r="F9" s="58"/>
      <c r="G9" s="58"/>
      <c r="H9" s="16">
        <f t="shared" si="0"/>
        <v>0</v>
      </c>
      <c r="I9" s="57"/>
      <c r="J9" s="16" t="str">
        <f t="shared" si="2"/>
        <v>0</v>
      </c>
      <c r="K9" s="16">
        <f t="shared" si="1"/>
        <v>0</v>
      </c>
      <c r="L9" s="4"/>
      <c r="M9" s="1"/>
    </row>
    <row r="10" spans="1:13" ht="15.75">
      <c r="A10" s="1"/>
      <c r="B10" s="4"/>
      <c r="C10" s="56"/>
      <c r="D10" s="56"/>
      <c r="E10" s="57"/>
      <c r="F10" s="58"/>
      <c r="G10" s="58"/>
      <c r="H10" s="16">
        <f t="shared" si="0"/>
        <v>0</v>
      </c>
      <c r="I10" s="57"/>
      <c r="J10" s="16" t="str">
        <f t="shared" si="2"/>
        <v>0</v>
      </c>
      <c r="K10" s="16">
        <f t="shared" si="1"/>
        <v>0</v>
      </c>
      <c r="L10" s="4"/>
      <c r="M10" s="1"/>
    </row>
    <row r="11" spans="1:13" ht="15.75">
      <c r="A11" s="1"/>
      <c r="B11" s="4"/>
      <c r="C11" s="56"/>
      <c r="D11" s="56"/>
      <c r="E11" s="57"/>
      <c r="F11" s="58"/>
      <c r="G11" s="58"/>
      <c r="H11" s="16">
        <f t="shared" si="0"/>
        <v>0</v>
      </c>
      <c r="I11" s="57"/>
      <c r="J11" s="16" t="str">
        <f t="shared" si="2"/>
        <v>0</v>
      </c>
      <c r="K11" s="16">
        <f t="shared" si="1"/>
        <v>0</v>
      </c>
      <c r="L11" s="4"/>
      <c r="M11" s="1"/>
    </row>
    <row r="12" spans="1:13" ht="15.75">
      <c r="A12" s="1"/>
      <c r="B12" s="4"/>
      <c r="C12" s="56"/>
      <c r="D12" s="56"/>
      <c r="E12" s="57"/>
      <c r="F12" s="58"/>
      <c r="G12" s="58"/>
      <c r="H12" s="16">
        <f t="shared" ref="H12:H27" si="3">+G12*F12/100</f>
        <v>0</v>
      </c>
      <c r="I12" s="57"/>
      <c r="J12" s="16" t="str">
        <f t="shared" si="2"/>
        <v>0</v>
      </c>
      <c r="K12" s="16">
        <f t="shared" si="1"/>
        <v>0</v>
      </c>
      <c r="L12" s="4"/>
      <c r="M12" s="1"/>
    </row>
    <row r="13" spans="1:13" ht="15.75">
      <c r="A13" s="1"/>
      <c r="B13" s="4"/>
      <c r="C13" s="56"/>
      <c r="D13" s="56"/>
      <c r="E13" s="57"/>
      <c r="F13" s="58"/>
      <c r="G13" s="58"/>
      <c r="H13" s="16">
        <f t="shared" si="3"/>
        <v>0</v>
      </c>
      <c r="I13" s="57"/>
      <c r="J13" s="16" t="str">
        <f t="shared" si="2"/>
        <v>0</v>
      </c>
      <c r="K13" s="16">
        <f t="shared" si="1"/>
        <v>0</v>
      </c>
      <c r="L13" s="4"/>
      <c r="M13" s="1"/>
    </row>
    <row r="14" spans="1:13" ht="15.75">
      <c r="A14" s="1"/>
      <c r="B14" s="4"/>
      <c r="C14" s="56"/>
      <c r="D14" s="56"/>
      <c r="E14" s="57"/>
      <c r="F14" s="58"/>
      <c r="G14" s="58"/>
      <c r="H14" s="16">
        <f t="shared" si="3"/>
        <v>0</v>
      </c>
      <c r="I14" s="57"/>
      <c r="J14" s="16" t="str">
        <f t="shared" si="2"/>
        <v>0</v>
      </c>
      <c r="K14" s="16">
        <f t="shared" si="1"/>
        <v>0</v>
      </c>
      <c r="L14" s="4"/>
      <c r="M14" s="1"/>
    </row>
    <row r="15" spans="1:13" ht="15.75">
      <c r="A15" s="1"/>
      <c r="B15" s="4"/>
      <c r="C15" s="56"/>
      <c r="D15" s="56"/>
      <c r="E15" s="57"/>
      <c r="F15" s="58"/>
      <c r="G15" s="58"/>
      <c r="H15" s="16">
        <f t="shared" si="3"/>
        <v>0</v>
      </c>
      <c r="I15" s="57"/>
      <c r="J15" s="16" t="str">
        <f t="shared" si="2"/>
        <v>0</v>
      </c>
      <c r="K15" s="16">
        <f t="shared" si="1"/>
        <v>0</v>
      </c>
      <c r="L15" s="4"/>
      <c r="M15" s="1"/>
    </row>
    <row r="16" spans="1:13" ht="15.75">
      <c r="A16" s="1"/>
      <c r="B16" s="4"/>
      <c r="C16" s="56"/>
      <c r="D16" s="56"/>
      <c r="E16" s="57"/>
      <c r="F16" s="58"/>
      <c r="G16" s="58"/>
      <c r="H16" s="16">
        <f t="shared" si="3"/>
        <v>0</v>
      </c>
      <c r="I16" s="57"/>
      <c r="J16" s="16" t="str">
        <f t="shared" si="2"/>
        <v>0</v>
      </c>
      <c r="K16" s="16">
        <f t="shared" si="1"/>
        <v>0</v>
      </c>
      <c r="L16" s="4"/>
      <c r="M16" s="1"/>
    </row>
    <row r="17" spans="1:14" ht="15.75">
      <c r="A17" s="1"/>
      <c r="B17" s="4"/>
      <c r="C17" s="56"/>
      <c r="D17" s="56"/>
      <c r="E17" s="57"/>
      <c r="F17" s="58"/>
      <c r="G17" s="58"/>
      <c r="H17" s="16">
        <f t="shared" si="3"/>
        <v>0</v>
      </c>
      <c r="I17" s="57"/>
      <c r="J17" s="16" t="str">
        <f t="shared" si="2"/>
        <v>0</v>
      </c>
      <c r="K17" s="16">
        <f t="shared" si="1"/>
        <v>0</v>
      </c>
      <c r="L17" s="4"/>
      <c r="M17" s="1"/>
    </row>
    <row r="18" spans="1:14" ht="15.75">
      <c r="A18" s="1"/>
      <c r="B18" s="4"/>
      <c r="C18" s="56"/>
      <c r="D18" s="56"/>
      <c r="E18" s="57"/>
      <c r="F18" s="58"/>
      <c r="G18" s="58"/>
      <c r="H18" s="16">
        <f t="shared" si="3"/>
        <v>0</v>
      </c>
      <c r="I18" s="57"/>
      <c r="J18" s="16" t="str">
        <f t="shared" si="2"/>
        <v>0</v>
      </c>
      <c r="K18" s="16">
        <f t="shared" si="1"/>
        <v>0</v>
      </c>
      <c r="L18" s="4"/>
      <c r="M18" s="1"/>
    </row>
    <row r="19" spans="1:14" ht="15.75">
      <c r="A19" s="1"/>
      <c r="B19" s="4"/>
      <c r="C19" s="56"/>
      <c r="D19" s="56"/>
      <c r="E19" s="57"/>
      <c r="F19" s="58"/>
      <c r="G19" s="58"/>
      <c r="H19" s="16">
        <f t="shared" si="3"/>
        <v>0</v>
      </c>
      <c r="I19" s="57"/>
      <c r="J19" s="16" t="str">
        <f t="shared" si="2"/>
        <v>0</v>
      </c>
      <c r="K19" s="16">
        <f t="shared" si="1"/>
        <v>0</v>
      </c>
      <c r="L19" s="4"/>
      <c r="M19" s="1"/>
    </row>
    <row r="20" spans="1:14" ht="15.75">
      <c r="A20" s="1"/>
      <c r="B20" s="4"/>
      <c r="C20" s="56"/>
      <c r="D20" s="56"/>
      <c r="E20" s="57"/>
      <c r="F20" s="58"/>
      <c r="G20" s="58"/>
      <c r="H20" s="16">
        <f t="shared" si="3"/>
        <v>0</v>
      </c>
      <c r="I20" s="57"/>
      <c r="J20" s="16" t="str">
        <f t="shared" si="2"/>
        <v>0</v>
      </c>
      <c r="K20" s="16">
        <f t="shared" si="1"/>
        <v>0</v>
      </c>
      <c r="L20" s="4"/>
      <c r="M20" s="1"/>
    </row>
    <row r="21" spans="1:14" ht="15.75">
      <c r="A21" s="1"/>
      <c r="B21" s="4"/>
      <c r="C21" s="56"/>
      <c r="D21" s="56"/>
      <c r="E21" s="57"/>
      <c r="F21" s="58"/>
      <c r="G21" s="58"/>
      <c r="H21" s="16">
        <f t="shared" si="3"/>
        <v>0</v>
      </c>
      <c r="I21" s="57"/>
      <c r="J21" s="16" t="str">
        <f t="shared" si="2"/>
        <v>0</v>
      </c>
      <c r="K21" s="16">
        <f t="shared" si="1"/>
        <v>0</v>
      </c>
      <c r="L21" s="4"/>
      <c r="M21" s="1"/>
    </row>
    <row r="22" spans="1:14" ht="15.75">
      <c r="A22" s="1"/>
      <c r="B22" s="4"/>
      <c r="C22" s="56"/>
      <c r="D22" s="56"/>
      <c r="E22" s="57"/>
      <c r="F22" s="58"/>
      <c r="G22" s="58"/>
      <c r="H22" s="16">
        <f t="shared" si="3"/>
        <v>0</v>
      </c>
      <c r="I22" s="57"/>
      <c r="J22" s="16" t="str">
        <f t="shared" si="2"/>
        <v>0</v>
      </c>
      <c r="K22" s="16">
        <f t="shared" si="1"/>
        <v>0</v>
      </c>
      <c r="L22" s="4"/>
      <c r="M22" s="1"/>
    </row>
    <row r="23" spans="1:14" ht="15.75">
      <c r="A23" s="1"/>
      <c r="B23" s="4"/>
      <c r="C23" s="56"/>
      <c r="D23" s="58"/>
      <c r="E23" s="57"/>
      <c r="F23" s="58"/>
      <c r="G23" s="58"/>
      <c r="H23" s="16">
        <f t="shared" si="3"/>
        <v>0</v>
      </c>
      <c r="I23" s="57"/>
      <c r="J23" s="16" t="str">
        <f t="shared" si="2"/>
        <v>0</v>
      </c>
      <c r="K23" s="16">
        <f t="shared" si="1"/>
        <v>0</v>
      </c>
      <c r="L23" s="4"/>
      <c r="M23" s="1"/>
    </row>
    <row r="24" spans="1:14" ht="15.75">
      <c r="A24" s="1"/>
      <c r="B24" s="4"/>
      <c r="C24" s="56"/>
      <c r="D24" s="56"/>
      <c r="E24" s="57"/>
      <c r="F24" s="58"/>
      <c r="G24" s="58"/>
      <c r="H24" s="16">
        <f t="shared" si="3"/>
        <v>0</v>
      </c>
      <c r="I24" s="57"/>
      <c r="J24" s="16" t="str">
        <f t="shared" si="2"/>
        <v>0</v>
      </c>
      <c r="K24" s="16">
        <f t="shared" si="1"/>
        <v>0</v>
      </c>
      <c r="L24" s="4"/>
      <c r="M24" s="1"/>
    </row>
    <row r="25" spans="1:14" ht="15.75">
      <c r="A25" s="1"/>
      <c r="B25" s="4"/>
      <c r="C25" s="56"/>
      <c r="D25" s="56"/>
      <c r="E25" s="57"/>
      <c r="F25" s="58"/>
      <c r="G25" s="58"/>
      <c r="H25" s="16">
        <f t="shared" si="3"/>
        <v>0</v>
      </c>
      <c r="I25" s="57"/>
      <c r="J25" s="16" t="str">
        <f t="shared" si="2"/>
        <v>0</v>
      </c>
      <c r="K25" s="16">
        <f t="shared" si="1"/>
        <v>0</v>
      </c>
      <c r="L25" s="4"/>
      <c r="M25" s="1"/>
    </row>
    <row r="26" spans="1:14" ht="15.75">
      <c r="A26" s="1"/>
      <c r="B26" s="4"/>
      <c r="C26" s="56"/>
      <c r="D26" s="56"/>
      <c r="E26" s="57"/>
      <c r="F26" s="58"/>
      <c r="G26" s="58"/>
      <c r="H26" s="16">
        <f t="shared" si="3"/>
        <v>0</v>
      </c>
      <c r="I26" s="57"/>
      <c r="J26" s="16" t="str">
        <f t="shared" si="2"/>
        <v>0</v>
      </c>
      <c r="K26" s="16">
        <f t="shared" si="1"/>
        <v>0</v>
      </c>
      <c r="L26" s="4"/>
      <c r="M26" s="1"/>
    </row>
    <row r="27" spans="1:14" ht="15.75">
      <c r="A27" s="1"/>
      <c r="B27" s="4"/>
      <c r="C27" s="56"/>
      <c r="D27" s="56"/>
      <c r="E27" s="57"/>
      <c r="F27" s="58"/>
      <c r="G27" s="58"/>
      <c r="H27" s="16">
        <f t="shared" si="3"/>
        <v>0</v>
      </c>
      <c r="I27" s="57"/>
      <c r="J27" s="16" t="str">
        <f t="shared" si="2"/>
        <v>0</v>
      </c>
      <c r="K27" s="16">
        <f t="shared" si="1"/>
        <v>0</v>
      </c>
      <c r="L27" s="4"/>
      <c r="M27" s="1"/>
    </row>
    <row r="28" spans="1:14" ht="15.75">
      <c r="A28" s="1"/>
      <c r="B28" s="4"/>
      <c r="C28" s="63"/>
      <c r="D28" s="63"/>
      <c r="E28" s="63"/>
      <c r="F28" s="63"/>
      <c r="G28" s="63"/>
      <c r="H28" s="63"/>
      <c r="I28" s="65"/>
      <c r="J28" s="66"/>
      <c r="K28" s="66"/>
      <c r="L28" s="4"/>
      <c r="M28" s="1"/>
    </row>
    <row r="29" spans="1:14" ht="15.75">
      <c r="A29" s="1"/>
      <c r="B29" s="4"/>
      <c r="C29" s="64"/>
      <c r="D29" s="64"/>
      <c r="E29" s="64"/>
      <c r="F29" s="64"/>
      <c r="G29" s="64"/>
      <c r="H29" s="64"/>
      <c r="I29" s="17" t="s">
        <v>17</v>
      </c>
      <c r="J29" s="18">
        <f>SUM(J7:J27)</f>
        <v>0</v>
      </c>
      <c r="K29" s="16">
        <f>SUM(K7:K27)</f>
        <v>0</v>
      </c>
      <c r="L29" s="4"/>
      <c r="M29" s="1"/>
    </row>
    <row r="30" spans="1:14" s="24" customFormat="1" ht="23.25">
      <c r="A30" s="19"/>
      <c r="B30" s="4"/>
      <c r="C30" s="67" t="s">
        <v>18</v>
      </c>
      <c r="D30" s="67"/>
      <c r="E30" s="67"/>
      <c r="F30" s="67"/>
      <c r="G30" s="20">
        <f>IFERROR(K29/J29,0)</f>
        <v>0</v>
      </c>
      <c r="H30" s="21"/>
      <c r="I30" s="21"/>
      <c r="J30" s="21"/>
      <c r="K30" s="22"/>
      <c r="L30" s="4"/>
      <c r="M30" s="19"/>
      <c r="N30" s="23"/>
    </row>
    <row r="31" spans="1:14" s="24" customFormat="1" ht="23.25">
      <c r="A31" s="19"/>
      <c r="B31" s="4"/>
      <c r="C31" s="25"/>
      <c r="D31" s="25"/>
      <c r="E31" s="25"/>
      <c r="F31" s="25"/>
      <c r="G31" s="26"/>
      <c r="H31" s="21"/>
      <c r="I31" s="21"/>
      <c r="J31" s="21"/>
      <c r="K31" s="22"/>
      <c r="L31" s="4"/>
      <c r="M31" s="19"/>
    </row>
    <row r="32" spans="1:14" s="24" customFormat="1" ht="189" customHeight="1">
      <c r="A32" s="19"/>
      <c r="B32" s="4"/>
      <c r="C32" s="68" t="s">
        <v>19</v>
      </c>
      <c r="D32" s="68"/>
      <c r="E32" s="68"/>
      <c r="F32" s="68"/>
      <c r="G32" s="68"/>
      <c r="H32" s="68"/>
      <c r="I32" s="68"/>
      <c r="J32" s="21"/>
      <c r="K32" s="22"/>
      <c r="L32" s="4"/>
      <c r="M32" s="19"/>
    </row>
    <row r="33" spans="1:13" s="24" customFormat="1" ht="23.25" hidden="1">
      <c r="A33" s="19"/>
      <c r="B33" s="4"/>
      <c r="C33" s="25"/>
      <c r="D33" s="25"/>
      <c r="E33" s="25"/>
      <c r="F33" s="25"/>
      <c r="G33" s="26"/>
      <c r="H33" s="21"/>
      <c r="I33" s="21"/>
      <c r="J33" s="21"/>
      <c r="K33" s="22"/>
      <c r="L33" s="4"/>
      <c r="M33" s="19"/>
    </row>
    <row r="34" spans="1:13" s="24" customFormat="1" ht="23.25" hidden="1">
      <c r="A34" s="19"/>
      <c r="B34" s="4"/>
      <c r="C34" s="25"/>
      <c r="D34" s="25"/>
      <c r="E34" s="25"/>
      <c r="F34" s="25"/>
      <c r="G34" s="26"/>
      <c r="H34" s="21"/>
      <c r="I34" s="21"/>
      <c r="J34" s="21"/>
      <c r="K34" s="22"/>
      <c r="L34" s="4"/>
      <c r="M34" s="19"/>
    </row>
    <row r="35" spans="1:13" ht="9.75" customHeight="1">
      <c r="A35" s="1"/>
      <c r="B35" s="4"/>
      <c r="C35" s="4"/>
      <c r="D35" s="4"/>
      <c r="E35" s="4"/>
      <c r="F35" s="4"/>
      <c r="G35" s="4"/>
      <c r="H35" s="4"/>
      <c r="I35" s="4"/>
      <c r="J35" s="4"/>
      <c r="K35" s="4"/>
      <c r="L35" s="4"/>
      <c r="M35" s="1"/>
    </row>
    <row r="36" spans="1:13" ht="23.25" customHeight="1">
      <c r="A36" s="1"/>
      <c r="B36" s="1"/>
      <c r="C36" s="1"/>
      <c r="D36" s="1"/>
      <c r="E36" s="1"/>
      <c r="F36" s="1"/>
      <c r="G36" s="1"/>
      <c r="H36" s="1"/>
      <c r="I36" s="1"/>
      <c r="J36" s="1"/>
      <c r="K36" s="1"/>
      <c r="L36" s="1"/>
      <c r="M36" s="1"/>
    </row>
    <row r="37" spans="1:13" ht="23.25" customHeight="1">
      <c r="A37" s="1"/>
      <c r="B37" s="1"/>
      <c r="C37" s="62"/>
      <c r="D37" s="62"/>
      <c r="E37" s="62"/>
      <c r="F37" s="27"/>
      <c r="G37" s="27"/>
      <c r="H37" s="27"/>
      <c r="I37" s="27"/>
      <c r="J37" s="27"/>
      <c r="K37" s="27"/>
      <c r="L37" s="27"/>
      <c r="M37" s="1"/>
    </row>
  </sheetData>
  <sheetProtection algorithmName="SHA-512" hashValue="WSv8mHnWKO653xf4T06xvR1O62FTyNkoGyMnqs3P2ITzzHWhS2hccsDmP/m2SrpfoDPaWpAP0VG9I5ZJ5aONgA==" saltValue="nCJswXsdQNT9+4Kt/ArzTg==" spinCount="100000" sheet="1" objects="1" scenarios="1"/>
  <customSheetViews>
    <customSheetView guid="{B98B8B2F-903E-4D83-BD1D-79A48C93B07C}" scale="110" hiddenRows="1" hiddenColumns="1">
      <selection activeCell="E4" sqref="E4"/>
      <pageMargins left="0" right="0" top="0" bottom="0" header="0" footer="0"/>
      <pageSetup orientation="portrait" r:id="rId1"/>
    </customSheetView>
    <customSheetView guid="{735534E0-9A20-461E-BB30-9B1790B564CB}" scale="110" hiddenRows="1" hiddenColumns="1">
      <selection activeCell="C1" sqref="C1:H1"/>
      <pageMargins left="0" right="0" top="0" bottom="0" header="0" footer="0"/>
      <pageSetup orientation="portrait" r:id="rId2"/>
    </customSheetView>
  </customSheetViews>
  <mergeCells count="6">
    <mergeCell ref="C1:I1"/>
    <mergeCell ref="C37:E37"/>
    <mergeCell ref="C28:H29"/>
    <mergeCell ref="I28:K28"/>
    <mergeCell ref="C30:F30"/>
    <mergeCell ref="C32:I32"/>
  </mergeCell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A43F4-5F02-4456-BE93-55513B2A6F92}">
  <dimension ref="A1:XFC24"/>
  <sheetViews>
    <sheetView zoomScale="80" zoomScaleNormal="80" workbookViewId="0">
      <selection activeCell="C6" sqref="C6"/>
    </sheetView>
  </sheetViews>
  <sheetFormatPr defaultColWidth="0" defaultRowHeight="15.6" customHeight="1" zeroHeight="1"/>
  <cols>
    <col min="1" max="1" width="3.125" style="3" customWidth="1"/>
    <col min="2" max="2" width="1.5" style="3" customWidth="1"/>
    <col min="3" max="3" width="26.5" style="3" customWidth="1"/>
    <col min="4" max="4" width="36.625" style="3" customWidth="1"/>
    <col min="5" max="5" width="17.625" style="3" customWidth="1"/>
    <col min="6" max="6" width="26.875" style="3" customWidth="1"/>
    <col min="7" max="7" width="27" style="3" customWidth="1"/>
    <col min="8" max="8" width="7.125" style="3" hidden="1" customWidth="1"/>
    <col min="9" max="9" width="13.375" style="3" customWidth="1"/>
    <col min="10" max="11" width="10.875" style="3" hidden="1" customWidth="1"/>
    <col min="12" max="12" width="1.625" style="3" customWidth="1"/>
    <col min="13" max="13" width="53.375" style="3" customWidth="1"/>
    <col min="14" max="16383" width="10.875" style="3" hidden="1"/>
    <col min="16384" max="16384" width="41.25" style="3" hidden="1" customWidth="1"/>
  </cols>
  <sheetData>
    <row r="1" spans="1:13" ht="39.950000000000003" customHeight="1">
      <c r="A1" s="1"/>
      <c r="B1" s="1"/>
      <c r="C1" s="61" t="s">
        <v>20</v>
      </c>
      <c r="D1" s="72"/>
      <c r="E1" s="72"/>
      <c r="F1" s="72"/>
      <c r="G1" s="72"/>
      <c r="H1" s="72"/>
      <c r="I1" s="2"/>
      <c r="J1" s="2"/>
      <c r="K1" s="1"/>
      <c r="L1" s="1"/>
      <c r="M1" s="1"/>
    </row>
    <row r="2" spans="1:13" ht="12" customHeight="1">
      <c r="A2" s="1"/>
      <c r="B2" s="1"/>
      <c r="C2" s="1"/>
      <c r="D2" s="1"/>
      <c r="E2" s="1"/>
      <c r="F2" s="1"/>
      <c r="G2" s="1"/>
      <c r="H2" s="1"/>
      <c r="I2" s="1"/>
      <c r="J2" s="1"/>
      <c r="K2" s="1"/>
      <c r="L2" s="1"/>
      <c r="M2" s="1"/>
    </row>
    <row r="3" spans="1:13" ht="10.5" customHeight="1">
      <c r="A3" s="1"/>
      <c r="B3" s="4"/>
      <c r="C3" s="4"/>
      <c r="D3" s="4"/>
      <c r="E3" s="4"/>
      <c r="F3" s="4"/>
      <c r="G3" s="4"/>
      <c r="H3" s="4"/>
      <c r="I3" s="4"/>
      <c r="J3" s="4"/>
      <c r="K3" s="4"/>
      <c r="L3" s="4"/>
      <c r="M3" s="1"/>
    </row>
    <row r="4" spans="1:13" s="8" customFormat="1" ht="119.1" customHeight="1">
      <c r="A4" s="5"/>
      <c r="B4" s="4"/>
      <c r="C4" s="6" t="s">
        <v>1</v>
      </c>
      <c r="D4" s="6" t="s">
        <v>2</v>
      </c>
      <c r="E4" s="6" t="s">
        <v>3</v>
      </c>
      <c r="F4" s="6" t="s">
        <v>4</v>
      </c>
      <c r="G4" s="6" t="s">
        <v>5</v>
      </c>
      <c r="H4" s="7" t="s">
        <v>6</v>
      </c>
      <c r="I4" s="6" t="s">
        <v>7</v>
      </c>
      <c r="J4" s="7" t="s">
        <v>6</v>
      </c>
      <c r="K4" s="7" t="s">
        <v>6</v>
      </c>
      <c r="L4" s="4"/>
      <c r="M4" s="5"/>
    </row>
    <row r="5" spans="1:13" s="12" customFormat="1" ht="16.5" thickBot="1">
      <c r="A5" s="9"/>
      <c r="B5" s="4"/>
      <c r="C5" s="28" t="s">
        <v>8</v>
      </c>
      <c r="D5" s="28" t="s">
        <v>9</v>
      </c>
      <c r="E5" s="28" t="s">
        <v>10</v>
      </c>
      <c r="F5" s="28" t="s">
        <v>11</v>
      </c>
      <c r="G5" s="28" t="s">
        <v>12</v>
      </c>
      <c r="H5" s="28" t="s">
        <v>13</v>
      </c>
      <c r="I5" s="28" t="s">
        <v>14</v>
      </c>
      <c r="J5" s="29" t="s">
        <v>15</v>
      </c>
      <c r="K5" s="29" t="s">
        <v>16</v>
      </c>
      <c r="L5" s="4"/>
      <c r="M5" s="54" t="s">
        <v>21</v>
      </c>
    </row>
    <row r="6" spans="1:13" ht="16.5" thickBot="1">
      <c r="A6" s="1"/>
      <c r="B6" s="4"/>
      <c r="C6" s="34" t="s">
        <v>22</v>
      </c>
      <c r="D6" s="35" t="s">
        <v>23</v>
      </c>
      <c r="E6" s="36">
        <v>30</v>
      </c>
      <c r="F6" s="37">
        <v>100</v>
      </c>
      <c r="G6" s="37">
        <v>40</v>
      </c>
      <c r="H6" s="38">
        <f t="shared" ref="H6:H14" si="0">+G6*F6/100</f>
        <v>40</v>
      </c>
      <c r="I6" s="36">
        <v>71</v>
      </c>
      <c r="J6" s="38">
        <f>IF(I6="","0",E6*H6)</f>
        <v>1200</v>
      </c>
      <c r="K6" s="38">
        <f t="shared" ref="K6:K14" si="1">I6*J6</f>
        <v>85200</v>
      </c>
      <c r="L6" s="39"/>
      <c r="M6" s="69" t="s">
        <v>24</v>
      </c>
    </row>
    <row r="7" spans="1:13" ht="16.5" thickBot="1">
      <c r="A7" s="1"/>
      <c r="B7" s="4"/>
      <c r="C7" s="40" t="s">
        <v>25</v>
      </c>
      <c r="D7" s="13" t="s">
        <v>23</v>
      </c>
      <c r="E7" s="14">
        <v>30</v>
      </c>
      <c r="F7" s="15">
        <v>70</v>
      </c>
      <c r="G7" s="15">
        <v>60</v>
      </c>
      <c r="H7" s="16">
        <f t="shared" si="0"/>
        <v>42</v>
      </c>
      <c r="I7" s="14">
        <v>66</v>
      </c>
      <c r="J7" s="38">
        <f t="shared" ref="J7:J14" si="2">IF(I7="","0",E7*H7)</f>
        <v>1260</v>
      </c>
      <c r="K7" s="16">
        <f t="shared" si="1"/>
        <v>83160</v>
      </c>
      <c r="L7" s="4"/>
      <c r="M7" s="70"/>
    </row>
    <row r="8" spans="1:13" ht="16.5" thickBot="1">
      <c r="A8" s="1"/>
      <c r="B8" s="4"/>
      <c r="C8" s="41" t="s">
        <v>26</v>
      </c>
      <c r="D8" s="42" t="s">
        <v>23</v>
      </c>
      <c r="E8" s="43">
        <v>30</v>
      </c>
      <c r="F8" s="44">
        <v>30</v>
      </c>
      <c r="G8" s="44">
        <v>60</v>
      </c>
      <c r="H8" s="45">
        <f t="shared" si="0"/>
        <v>18</v>
      </c>
      <c r="I8" s="43">
        <v>62</v>
      </c>
      <c r="J8" s="38">
        <f t="shared" si="2"/>
        <v>540</v>
      </c>
      <c r="K8" s="45">
        <f t="shared" si="1"/>
        <v>33480</v>
      </c>
      <c r="L8" s="46"/>
      <c r="M8" s="71"/>
    </row>
    <row r="9" spans="1:13" ht="23.1" customHeight="1" thickBot="1">
      <c r="A9" s="1"/>
      <c r="B9" s="4"/>
      <c r="C9" s="34" t="s">
        <v>27</v>
      </c>
      <c r="D9" s="35" t="s">
        <v>28</v>
      </c>
      <c r="E9" s="36">
        <v>30</v>
      </c>
      <c r="F9" s="37">
        <v>100</v>
      </c>
      <c r="G9" s="37">
        <v>50</v>
      </c>
      <c r="H9" s="36">
        <f t="shared" si="0"/>
        <v>50</v>
      </c>
      <c r="I9" s="36">
        <v>68</v>
      </c>
      <c r="J9" s="38">
        <f t="shared" si="2"/>
        <v>1500</v>
      </c>
      <c r="K9" s="38">
        <f t="shared" si="1"/>
        <v>102000</v>
      </c>
      <c r="L9" s="39"/>
      <c r="M9" s="69" t="s">
        <v>29</v>
      </c>
    </row>
    <row r="10" spans="1:13" ht="22.5" customHeight="1" thickBot="1">
      <c r="A10" s="1"/>
      <c r="B10" s="4"/>
      <c r="C10" s="40" t="s">
        <v>30</v>
      </c>
      <c r="D10" s="13" t="s">
        <v>28</v>
      </c>
      <c r="E10" s="14">
        <v>30</v>
      </c>
      <c r="F10" s="15">
        <v>50</v>
      </c>
      <c r="G10" s="15">
        <v>50</v>
      </c>
      <c r="H10" s="14">
        <f t="shared" si="0"/>
        <v>25</v>
      </c>
      <c r="I10" s="14">
        <v>65</v>
      </c>
      <c r="J10" s="38">
        <f t="shared" si="2"/>
        <v>750</v>
      </c>
      <c r="K10" s="16">
        <f t="shared" si="1"/>
        <v>48750</v>
      </c>
      <c r="L10" s="4"/>
      <c r="M10" s="70"/>
    </row>
    <row r="11" spans="1:13" ht="21.95" customHeight="1" thickBot="1">
      <c r="A11" s="1"/>
      <c r="B11" s="4"/>
      <c r="C11" s="41" t="s">
        <v>31</v>
      </c>
      <c r="D11" s="42" t="s">
        <v>28</v>
      </c>
      <c r="E11" s="43">
        <v>30</v>
      </c>
      <c r="F11" s="44">
        <v>50</v>
      </c>
      <c r="G11" s="44">
        <v>50</v>
      </c>
      <c r="H11" s="43">
        <f t="shared" si="0"/>
        <v>25</v>
      </c>
      <c r="I11" s="43"/>
      <c r="J11" s="38" t="str">
        <f t="shared" si="2"/>
        <v>0</v>
      </c>
      <c r="K11" s="45">
        <f t="shared" si="1"/>
        <v>0</v>
      </c>
      <c r="L11" s="46"/>
      <c r="M11" s="71"/>
    </row>
    <row r="12" spans="1:13" ht="63.95" customHeight="1" thickBot="1">
      <c r="A12" s="1"/>
      <c r="B12" s="4"/>
      <c r="C12" s="48" t="s">
        <v>32</v>
      </c>
      <c r="D12" s="49" t="s">
        <v>33</v>
      </c>
      <c r="E12" s="50">
        <v>60</v>
      </c>
      <c r="F12" s="51">
        <v>100</v>
      </c>
      <c r="G12" s="51">
        <v>100</v>
      </c>
      <c r="H12" s="52">
        <f t="shared" si="0"/>
        <v>100</v>
      </c>
      <c r="I12" s="50">
        <v>70</v>
      </c>
      <c r="J12" s="38">
        <f t="shared" si="2"/>
        <v>6000</v>
      </c>
      <c r="K12" s="52">
        <f t="shared" si="1"/>
        <v>420000</v>
      </c>
      <c r="L12" s="53"/>
      <c r="M12" s="55" t="s">
        <v>34</v>
      </c>
    </row>
    <row r="13" spans="1:13" ht="16.5" thickBot="1">
      <c r="A13" s="1"/>
      <c r="B13" s="4"/>
      <c r="C13" s="32"/>
      <c r="D13" s="32"/>
      <c r="E13" s="30"/>
      <c r="F13" s="33"/>
      <c r="G13" s="33"/>
      <c r="H13" s="31">
        <f t="shared" si="0"/>
        <v>0</v>
      </c>
      <c r="I13" s="30"/>
      <c r="J13" s="38" t="str">
        <f t="shared" si="2"/>
        <v>0</v>
      </c>
      <c r="K13" s="31">
        <f t="shared" si="1"/>
        <v>0</v>
      </c>
      <c r="L13" s="4"/>
      <c r="M13" s="47"/>
    </row>
    <row r="14" spans="1:13" ht="15.75">
      <c r="A14" s="1"/>
      <c r="B14" s="4"/>
      <c r="C14" s="13"/>
      <c r="D14" s="13"/>
      <c r="E14" s="14"/>
      <c r="F14" s="15"/>
      <c r="G14" s="15"/>
      <c r="H14" s="16">
        <f t="shared" si="0"/>
        <v>0</v>
      </c>
      <c r="I14" s="14"/>
      <c r="J14" s="38" t="str">
        <f t="shared" si="2"/>
        <v>0</v>
      </c>
      <c r="K14" s="16">
        <f t="shared" si="1"/>
        <v>0</v>
      </c>
      <c r="L14" s="4"/>
      <c r="M14" s="1"/>
    </row>
    <row r="15" spans="1:13" ht="15.75">
      <c r="A15" s="1"/>
      <c r="B15" s="4"/>
      <c r="C15" s="63"/>
      <c r="D15" s="63"/>
      <c r="E15" s="63"/>
      <c r="F15" s="63"/>
      <c r="G15" s="63"/>
      <c r="H15" s="63"/>
      <c r="I15" s="65"/>
      <c r="J15" s="66"/>
      <c r="K15" s="66"/>
      <c r="L15" s="4"/>
      <c r="M15" s="1"/>
    </row>
    <row r="16" spans="1:13" ht="15.75">
      <c r="A16" s="1"/>
      <c r="B16" s="4"/>
      <c r="C16" s="64"/>
      <c r="D16" s="64"/>
      <c r="E16" s="64"/>
      <c r="F16" s="64"/>
      <c r="G16" s="64"/>
      <c r="H16" s="64"/>
      <c r="I16" s="17" t="s">
        <v>17</v>
      </c>
      <c r="J16" s="18">
        <f>SUM(J6:J14)</f>
        <v>11250</v>
      </c>
      <c r="K16" s="16">
        <f>SUM(K6:K14)</f>
        <v>772590</v>
      </c>
      <c r="L16" s="4"/>
      <c r="M16" s="1"/>
    </row>
    <row r="17" spans="1:14" s="24" customFormat="1" ht="23.25">
      <c r="A17" s="19"/>
      <c r="B17" s="4"/>
      <c r="C17" s="67" t="s">
        <v>18</v>
      </c>
      <c r="D17" s="67"/>
      <c r="E17" s="67"/>
      <c r="F17" s="67"/>
      <c r="G17" s="20">
        <f>IFERROR(K16/J16,0)</f>
        <v>68.674666666666667</v>
      </c>
      <c r="H17" s="21"/>
      <c r="I17" s="21"/>
      <c r="J17" s="21"/>
      <c r="K17" s="22"/>
      <c r="L17" s="4"/>
      <c r="M17" s="19"/>
      <c r="N17" s="23"/>
    </row>
    <row r="18" spans="1:14" s="24" customFormat="1" ht="23.25">
      <c r="A18" s="19"/>
      <c r="B18" s="4"/>
      <c r="C18" s="25"/>
      <c r="D18" s="25"/>
      <c r="E18" s="25"/>
      <c r="F18" s="25"/>
      <c r="G18" s="26"/>
      <c r="H18" s="21"/>
      <c r="I18" s="21"/>
      <c r="J18" s="21"/>
      <c r="K18" s="22"/>
      <c r="L18" s="4"/>
      <c r="M18" s="19"/>
    </row>
    <row r="19" spans="1:14" s="24" customFormat="1" ht="249.6" customHeight="1">
      <c r="A19" s="19"/>
      <c r="B19" s="4"/>
      <c r="C19" s="68" t="s">
        <v>35</v>
      </c>
      <c r="D19" s="68"/>
      <c r="E19" s="68"/>
      <c r="F19" s="68"/>
      <c r="G19" s="68"/>
      <c r="H19" s="68"/>
      <c r="I19" s="68"/>
      <c r="J19" s="21"/>
      <c r="K19" s="22"/>
      <c r="L19" s="4"/>
      <c r="M19" s="19"/>
    </row>
    <row r="20" spans="1:14" s="24" customFormat="1" ht="23.25" hidden="1">
      <c r="A20" s="19"/>
      <c r="B20" s="4"/>
      <c r="C20" s="25"/>
      <c r="D20" s="25"/>
      <c r="E20" s="25"/>
      <c r="F20" s="25"/>
      <c r="G20" s="26"/>
      <c r="H20" s="21"/>
      <c r="I20" s="21"/>
      <c r="J20" s="21"/>
      <c r="K20" s="22"/>
      <c r="L20" s="4"/>
      <c r="M20" s="19"/>
    </row>
    <row r="21" spans="1:14" s="24" customFormat="1" ht="23.25" hidden="1">
      <c r="A21" s="19"/>
      <c r="B21" s="4"/>
      <c r="C21" s="25"/>
      <c r="D21" s="25"/>
      <c r="E21" s="25"/>
      <c r="F21" s="25"/>
      <c r="G21" s="26"/>
      <c r="H21" s="21"/>
      <c r="I21" s="21"/>
      <c r="J21" s="21"/>
      <c r="K21" s="22"/>
      <c r="L21" s="4"/>
      <c r="M21" s="19"/>
    </row>
    <row r="22" spans="1:14" ht="9.75" customHeight="1">
      <c r="A22" s="1"/>
      <c r="B22" s="4"/>
      <c r="C22" s="4"/>
      <c r="D22" s="4"/>
      <c r="E22" s="4"/>
      <c r="F22" s="4"/>
      <c r="G22" s="4"/>
      <c r="H22" s="4"/>
      <c r="I22" s="4"/>
      <c r="J22" s="4"/>
      <c r="K22" s="4"/>
      <c r="L22" s="4"/>
      <c r="M22" s="1"/>
    </row>
    <row r="23" spans="1:14" ht="23.25" customHeight="1">
      <c r="A23" s="1"/>
      <c r="B23" s="1"/>
      <c r="C23" s="1"/>
      <c r="D23" s="1"/>
      <c r="E23" s="1"/>
      <c r="F23" s="1"/>
      <c r="G23" s="1"/>
      <c r="H23" s="1"/>
      <c r="I23" s="1"/>
      <c r="J23" s="1"/>
      <c r="K23" s="1"/>
      <c r="L23" s="1"/>
      <c r="M23" s="1"/>
    </row>
    <row r="24" spans="1:14" ht="23.25" customHeight="1">
      <c r="A24" s="1"/>
      <c r="B24" s="1"/>
      <c r="C24" s="62"/>
      <c r="D24" s="62"/>
      <c r="E24" s="62"/>
      <c r="F24" s="27"/>
      <c r="G24" s="27"/>
      <c r="H24" s="27"/>
      <c r="I24" s="27"/>
      <c r="J24" s="27"/>
      <c r="K24" s="27"/>
      <c r="L24" s="27"/>
      <c r="M24" s="1"/>
    </row>
  </sheetData>
  <sheetProtection algorithmName="SHA-512" hashValue="wUG/zpHq358KTBAkLjPmKhffbMB/i7Ed9zcn4ut7mqBqbCQEcVY//i3EEuQ2y4ju7xfYRD9vmzkwjONGfZJHXA==" saltValue="dZtSylSlT8qR7iQv8xZeFA==" spinCount="100000" sheet="1" objects="1" scenarios="1"/>
  <mergeCells count="8">
    <mergeCell ref="C24:E24"/>
    <mergeCell ref="M6:M8"/>
    <mergeCell ref="M9:M11"/>
    <mergeCell ref="C1:H1"/>
    <mergeCell ref="C15:H16"/>
    <mergeCell ref="I15:K15"/>
    <mergeCell ref="C17:F17"/>
    <mergeCell ref="C19:I1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CD940E52C7404681D7A5C5F4855DAF" ma:contentTypeVersion="13" ma:contentTypeDescription="Create a new document." ma:contentTypeScope="" ma:versionID="d38bd9aa7dcebb53cf65a00d10d4b6d6">
  <xsd:schema xmlns:xsd="http://www.w3.org/2001/XMLSchema" xmlns:xs="http://www.w3.org/2001/XMLSchema" xmlns:p="http://schemas.microsoft.com/office/2006/metadata/properties" xmlns:ns2="0aa88d02-aa5c-45b3-a8f7-82c423842f3e" xmlns:ns3="b69e6976-36a6-4675-80dc-4342a8d8cb03" targetNamespace="http://schemas.microsoft.com/office/2006/metadata/properties" ma:root="true" ma:fieldsID="2271993b0518a3540c392bb06f30679d" ns2:_="" ns3:_="">
    <xsd:import namespace="0aa88d02-aa5c-45b3-a8f7-82c423842f3e"/>
    <xsd:import namespace="b69e6976-36a6-4675-80dc-4342a8d8cb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a88d02-aa5c-45b3-a8f7-82c423842f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9e6976-36a6-4675-80dc-4342a8d8cb0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C14B30-AD74-4C58-9E73-31BE767B3ADD}"/>
</file>

<file path=customXml/itemProps2.xml><?xml version="1.0" encoding="utf-8"?>
<ds:datastoreItem xmlns:ds="http://schemas.openxmlformats.org/officeDocument/2006/customXml" ds:itemID="{08A7BDDA-E40F-4C01-A2D1-B18DE82F779B}"/>
</file>

<file path=customXml/itemProps3.xml><?xml version="1.0" encoding="utf-8"?>
<ds:datastoreItem xmlns:ds="http://schemas.openxmlformats.org/officeDocument/2006/customXml" ds:itemID="{2E3C1CEA-6F2A-4B32-8E8E-08B5AAD6463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Shona McCartney</cp:lastModifiedBy>
  <cp:revision/>
  <dcterms:created xsi:type="dcterms:W3CDTF">2022-08-17T08:18:02Z</dcterms:created>
  <dcterms:modified xsi:type="dcterms:W3CDTF">2022-08-17T11:22:36Z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0x01010098CD940E52C7404681D7A5C5F4855DAF</vt:lpwstr>
  </property>
</Properties>
</file>